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15945" windowHeight="11100"/>
  </bookViews>
  <sheets>
    <sheet name="Sheet1" sheetId="1" r:id="rId1"/>
  </sheets>
  <calcPr calcId="125725"/>
  <fileRecoveryPr repairLoad="1"/>
</workbook>
</file>

<file path=xl/calcChain.xml><?xml version="1.0" encoding="utf-8"?>
<calcChain xmlns="http://schemas.openxmlformats.org/spreadsheetml/2006/main">
  <c r="G7" i="1"/>
  <c r="G44"/>
  <c r="G31"/>
  <c r="G23"/>
  <c r="G15"/>
  <c r="G3"/>
  <c r="D48"/>
  <c r="D49"/>
  <c r="D50"/>
  <c r="D51"/>
  <c r="D52"/>
  <c r="D53"/>
  <c r="D54"/>
  <c r="D55"/>
  <c r="D56"/>
  <c r="D57"/>
  <c r="D58"/>
  <c r="D59"/>
  <c r="D60"/>
  <c r="D61"/>
  <c r="D32"/>
  <c r="D33"/>
  <c r="D34"/>
  <c r="D35"/>
  <c r="D36"/>
  <c r="D25"/>
  <c r="D15"/>
  <c r="D16"/>
  <c r="D17"/>
  <c r="D43"/>
  <c r="D44"/>
  <c r="D45"/>
  <c r="D46"/>
  <c r="D47"/>
  <c r="D42"/>
  <c r="G45" s="1"/>
  <c r="D30"/>
  <c r="D31"/>
  <c r="D29"/>
  <c r="G32" s="1"/>
  <c r="D14"/>
  <c r="D13"/>
  <c r="G16" s="1"/>
  <c r="D22"/>
  <c r="D23"/>
  <c r="D24"/>
  <c r="D21"/>
  <c r="G24" s="1"/>
  <c r="G5"/>
</calcChain>
</file>

<file path=xl/sharedStrings.xml><?xml version="1.0" encoding="utf-8"?>
<sst xmlns="http://schemas.openxmlformats.org/spreadsheetml/2006/main" count="109" uniqueCount="70">
  <si>
    <t xml:space="preserve">Name </t>
  </si>
  <si>
    <t>Time</t>
  </si>
  <si>
    <t>Pace</t>
  </si>
  <si>
    <t>Place</t>
  </si>
  <si>
    <t>Controls:</t>
  </si>
  <si>
    <t>Total Starts:</t>
  </si>
  <si>
    <t>Average Time:</t>
  </si>
  <si>
    <t>White Course</t>
  </si>
  <si>
    <t>Yellow Course</t>
  </si>
  <si>
    <t>Orange Course</t>
  </si>
  <si>
    <t>Green Course</t>
  </si>
  <si>
    <t>Georgia Orienteering Club Meet Results</t>
  </si>
  <si>
    <t>Meet Summary</t>
  </si>
  <si>
    <t>Total Finishers:</t>
  </si>
  <si>
    <t>Course Summary</t>
  </si>
  <si>
    <t>Name</t>
  </si>
  <si>
    <t>Distance (km):</t>
  </si>
  <si>
    <t>Average Pace (min/km):</t>
  </si>
  <si>
    <t>Top Pace (min/km):</t>
  </si>
  <si>
    <t>Finishing Rate (%):</t>
  </si>
  <si>
    <t>Anna Bringle</t>
  </si>
  <si>
    <t>Mischelle Curtin</t>
  </si>
  <si>
    <t>Rick Shane</t>
  </si>
  <si>
    <t>Per Bringle</t>
  </si>
  <si>
    <t>--</t>
  </si>
  <si>
    <t>Dukes Creek Results</t>
  </si>
  <si>
    <t>Sunday February 22, 2009</t>
  </si>
  <si>
    <t>Meet Director/Course Design - Bill Cheatum</t>
  </si>
  <si>
    <t>Gustav &amp; Oskar</t>
  </si>
  <si>
    <t>April Golding</t>
  </si>
  <si>
    <t>Frost Family</t>
  </si>
  <si>
    <t>Ken Watkins</t>
  </si>
  <si>
    <t>Zahi Paz</t>
  </si>
  <si>
    <t>Martha Carr, Bill Farrell, Lisa Randall</t>
  </si>
  <si>
    <t>Mike Saunders, Cliff Shaw</t>
  </si>
  <si>
    <t>David Edwards, Kelly Powe</t>
  </si>
  <si>
    <t>Spencer &amp; Bob Frost</t>
  </si>
  <si>
    <t>Conner Frost</t>
  </si>
  <si>
    <t>Allan Wadsworth</t>
  </si>
  <si>
    <t>Chris Casto</t>
  </si>
  <si>
    <t>Kyle Sperry</t>
  </si>
  <si>
    <t>Susan, Judy, Katrina</t>
  </si>
  <si>
    <t>Matt &amp; Michael Koppin</t>
  </si>
  <si>
    <t>Randy Allen, Mike Tayler</t>
  </si>
  <si>
    <t>Laurie Searle</t>
  </si>
  <si>
    <t>mp</t>
  </si>
  <si>
    <t>Kevin Moritz</t>
  </si>
  <si>
    <t>Bryan Goble</t>
  </si>
  <si>
    <t>Chris Brown</t>
  </si>
  <si>
    <t>Chris Randall</t>
  </si>
  <si>
    <t>Sam Smith</t>
  </si>
  <si>
    <t>Murray Lamb</t>
  </si>
  <si>
    <t>John Williams</t>
  </si>
  <si>
    <t>Daniel Pittman</t>
  </si>
  <si>
    <t>Paul Gates</t>
  </si>
  <si>
    <t>Charlie Bleau</t>
  </si>
  <si>
    <t>William Gauspohl</t>
  </si>
  <si>
    <t>Doug Wright</t>
  </si>
  <si>
    <t>Noah Tucker</t>
  </si>
  <si>
    <t>Brian Wright</t>
  </si>
  <si>
    <t>Tom Lamb</t>
  </si>
  <si>
    <t>Jay Pittman</t>
  </si>
  <si>
    <t>Erica Shane</t>
  </si>
  <si>
    <t>Bill and Martha</t>
  </si>
  <si>
    <t>Louie Roger</t>
  </si>
  <si>
    <t>Rebecca Shane</t>
  </si>
  <si>
    <t>Stephanie Shane</t>
  </si>
  <si>
    <t>Meet Helpers - Mischelle Curtin, Steve Shannonhouse,</t>
  </si>
  <si>
    <t>Lorna McGee, Sam Council, Katie O'Grady</t>
  </si>
  <si>
    <t>Mabry, Marchand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</si>
</sst>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h:mm;@"/>
  </numFmts>
  <fonts count="8">
    <font>
      <sz val="10"/>
      <name val="Arial"/>
    </font>
    <font>
      <sz val="10"/>
      <name val="Arial"/>
    </font>
    <font>
      <sz val="8"/>
      <name val="Arial"/>
    </font>
    <font>
      <b/>
      <sz val="12"/>
      <name val="Tahoma"/>
      <family val="2"/>
    </font>
    <font>
      <sz val="10"/>
      <name val="Tahoma"/>
      <family val="2"/>
    </font>
    <font>
      <b/>
      <sz val="11"/>
      <name val="Tahoma"/>
      <family val="2"/>
    </font>
    <font>
      <b/>
      <sz val="14"/>
      <color indexed="8"/>
      <name val="Tahoma"/>
      <family val="2"/>
    </font>
    <font>
      <sz val="10"/>
      <color indexed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59999389629810485"/>
        <bgColor indexed="8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165" fontId="4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5" fontId="4" fillId="0" borderId="3" xfId="0" applyNumberFormat="1" applyFont="1" applyBorder="1"/>
    <xf numFmtId="0" fontId="4" fillId="0" borderId="1" xfId="0" applyFont="1" applyBorder="1"/>
    <xf numFmtId="165" fontId="4" fillId="0" borderId="0" xfId="0" applyNumberFormat="1" applyFont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/>
    <xf numFmtId="165" fontId="4" fillId="0" borderId="0" xfId="0" applyNumberFormat="1" applyFont="1" applyFill="1" applyBorder="1"/>
    <xf numFmtId="0" fontId="4" fillId="0" borderId="3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3" xfId="0" applyNumberFormat="1" applyFont="1" applyFill="1" applyBorder="1"/>
    <xf numFmtId="20" fontId="4" fillId="0" borderId="3" xfId="0" applyNumberFormat="1" applyFont="1" applyFill="1" applyBorder="1"/>
    <xf numFmtId="0" fontId="4" fillId="5" borderId="3" xfId="0" applyFont="1" applyFill="1" applyBorder="1"/>
    <xf numFmtId="0" fontId="6" fillId="0" borderId="0" xfId="0" applyFont="1" applyAlignment="1">
      <alignment horizontal="center"/>
    </xf>
    <xf numFmtId="20" fontId="4" fillId="0" borderId="3" xfId="0" quotePrefix="1" applyNumberFormat="1" applyFont="1" applyFill="1" applyBorder="1" applyAlignment="1">
      <alignment horizontal="center"/>
    </xf>
    <xf numFmtId="0" fontId="4" fillId="0" borderId="0" xfId="0" quotePrefix="1" applyFont="1" applyFill="1" applyBorder="1" applyAlignment="1">
      <alignment horizontal="center"/>
    </xf>
    <xf numFmtId="20" fontId="4" fillId="0" borderId="0" xfId="0" applyNumberFormat="1" applyFont="1"/>
    <xf numFmtId="2" fontId="4" fillId="0" borderId="1" xfId="0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165" fontId="7" fillId="0" borderId="0" xfId="1" applyNumberFormat="1" applyFont="1" applyFill="1" applyBorder="1"/>
    <xf numFmtId="0" fontId="0" fillId="0" borderId="3" xfId="0" applyFill="1" applyBorder="1"/>
    <xf numFmtId="166" fontId="0" fillId="0" borderId="3" xfId="0" applyNumberFormat="1" applyFill="1" applyBorder="1"/>
    <xf numFmtId="166" fontId="0" fillId="0" borderId="3" xfId="0" applyNumberFormat="1" applyFill="1" applyBorder="1" applyAlignment="1">
      <alignment horizontal="center"/>
    </xf>
    <xf numFmtId="165" fontId="4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8"/>
  <sheetViews>
    <sheetView tabSelected="1" workbookViewId="0">
      <selection sqref="A1:D1"/>
    </sheetView>
  </sheetViews>
  <sheetFormatPr defaultRowHeight="12.75"/>
  <cols>
    <col min="1" max="1" width="5.7109375" style="2" bestFit="1" customWidth="1"/>
    <col min="2" max="2" width="37.28515625" style="2" customWidth="1"/>
    <col min="3" max="3" width="8.28515625" style="2" customWidth="1"/>
    <col min="4" max="4" width="8.140625" style="2" customWidth="1"/>
    <col min="5" max="5" width="9.140625" style="2"/>
    <col min="6" max="6" width="27.42578125" style="2" bestFit="1" customWidth="1"/>
    <col min="7" max="7" width="6.7109375" style="2" customWidth="1"/>
    <col min="8" max="8" width="8.28515625" style="2" customWidth="1"/>
    <col min="9" max="16384" width="9.140625" style="2"/>
  </cols>
  <sheetData>
    <row r="1" spans="1:11" ht="18">
      <c r="A1" s="51" t="s">
        <v>25</v>
      </c>
      <c r="B1" s="51"/>
      <c r="C1" s="51"/>
      <c r="D1" s="51"/>
      <c r="E1" s="26"/>
    </row>
    <row r="2" spans="1:11" ht="15">
      <c r="A2" s="5"/>
      <c r="F2" s="39" t="s">
        <v>12</v>
      </c>
      <c r="G2" s="40"/>
    </row>
    <row r="3" spans="1:11" ht="15">
      <c r="A3" s="52" t="s">
        <v>11</v>
      </c>
      <c r="B3" s="52"/>
      <c r="C3" s="52"/>
      <c r="D3" s="52"/>
      <c r="E3" s="1"/>
      <c r="F3" s="7" t="s">
        <v>5</v>
      </c>
      <c r="G3" s="4">
        <f>G12+G20+G28+G41</f>
        <v>43</v>
      </c>
      <c r="J3" s="13"/>
      <c r="K3" s="13"/>
    </row>
    <row r="4" spans="1:11" ht="15">
      <c r="A4" s="53" t="s">
        <v>26</v>
      </c>
      <c r="B4" s="53"/>
      <c r="C4" s="53"/>
      <c r="D4" s="53"/>
      <c r="E4" s="3"/>
      <c r="F4" s="7" t="s">
        <v>13</v>
      </c>
      <c r="G4" s="4">
        <v>38</v>
      </c>
      <c r="H4" s="18"/>
      <c r="J4" s="13"/>
      <c r="K4" s="13"/>
    </row>
    <row r="5" spans="1:11">
      <c r="F5" s="7" t="s">
        <v>19</v>
      </c>
      <c r="G5" s="31">
        <f>G4/G3</f>
        <v>0.88372093023255816</v>
      </c>
      <c r="H5" s="15"/>
      <c r="J5" s="19">
        <v>15.789473684210527</v>
      </c>
      <c r="K5" s="20"/>
    </row>
    <row r="6" spans="1:11">
      <c r="A6" s="38" t="s">
        <v>27</v>
      </c>
      <c r="B6" s="38"/>
      <c r="C6" s="38"/>
      <c r="D6" s="38"/>
      <c r="E6" s="5"/>
      <c r="F6" s="7" t="s">
        <v>18</v>
      </c>
      <c r="G6" s="6">
        <v>12</v>
      </c>
      <c r="H6" s="15"/>
      <c r="J6" s="19">
        <v>27.894736842105264</v>
      </c>
      <c r="K6" s="20"/>
    </row>
    <row r="7" spans="1:11">
      <c r="A7" s="38" t="s">
        <v>67</v>
      </c>
      <c r="B7" s="38"/>
      <c r="C7" s="38"/>
      <c r="D7" s="38"/>
      <c r="E7" s="5"/>
      <c r="F7" s="14" t="s">
        <v>17</v>
      </c>
      <c r="G7" s="37">
        <f>AVERAGE(J5:J42)</f>
        <v>28.300837320574164</v>
      </c>
      <c r="H7" s="16"/>
      <c r="J7" s="19">
        <v>28.947368421052634</v>
      </c>
      <c r="K7" s="21"/>
    </row>
    <row r="8" spans="1:11">
      <c r="A8" s="38" t="s">
        <v>33</v>
      </c>
      <c r="B8" s="38"/>
      <c r="C8" s="38"/>
      <c r="D8" s="38"/>
      <c r="E8" s="5"/>
      <c r="F8" s="15"/>
      <c r="G8" s="12"/>
      <c r="H8" s="17"/>
      <c r="J8" s="19">
        <v>35.263157894736842</v>
      </c>
      <c r="K8" s="22"/>
    </row>
    <row r="9" spans="1:11">
      <c r="A9" s="38"/>
      <c r="B9" s="38"/>
      <c r="C9" s="38"/>
      <c r="D9" s="38"/>
      <c r="E9" s="5"/>
      <c r="F9" s="15"/>
      <c r="G9" s="13"/>
      <c r="H9" s="17"/>
      <c r="J9" s="19">
        <v>42.10526315789474</v>
      </c>
      <c r="K9" s="22"/>
    </row>
    <row r="10" spans="1:11">
      <c r="J10" s="2">
        <v>31.875</v>
      </c>
    </row>
    <row r="11" spans="1:11" ht="15">
      <c r="A11" s="44" t="s">
        <v>7</v>
      </c>
      <c r="B11" s="44"/>
      <c r="C11" s="44"/>
      <c r="D11" s="44"/>
      <c r="E11" s="11"/>
      <c r="F11" s="39" t="s">
        <v>14</v>
      </c>
      <c r="G11" s="40"/>
      <c r="J11" s="2">
        <v>34.0625</v>
      </c>
    </row>
    <row r="12" spans="1:11">
      <c r="A12" s="25" t="s">
        <v>3</v>
      </c>
      <c r="B12" s="25" t="s">
        <v>15</v>
      </c>
      <c r="C12" s="25" t="s">
        <v>1</v>
      </c>
      <c r="D12" s="25" t="s">
        <v>2</v>
      </c>
      <c r="E12" s="12"/>
      <c r="F12" s="7" t="s">
        <v>5</v>
      </c>
      <c r="G12" s="4">
        <v>5</v>
      </c>
      <c r="J12" s="2">
        <v>36.25</v>
      </c>
    </row>
    <row r="13" spans="1:11">
      <c r="A13" s="34">
        <v>1</v>
      </c>
      <c r="B13" s="34" t="s">
        <v>28</v>
      </c>
      <c r="C13" s="35">
        <v>2.0833333333333315E-2</v>
      </c>
      <c r="D13" s="23">
        <f>(HOUR($C13)*60+MINUTE($C13))/$G$13</f>
        <v>15.789473684210527</v>
      </c>
      <c r="E13" s="13"/>
      <c r="F13" s="7" t="s">
        <v>16</v>
      </c>
      <c r="G13" s="30">
        <v>1.9</v>
      </c>
      <c r="J13" s="2">
        <v>43.75</v>
      </c>
    </row>
    <row r="14" spans="1:11">
      <c r="A14" s="34">
        <v>2</v>
      </c>
      <c r="B14" s="34" t="s">
        <v>29</v>
      </c>
      <c r="C14" s="35">
        <v>3.6805555555555536E-2</v>
      </c>
      <c r="D14" s="23">
        <f>(HOUR($C14)*60+MINUTE($C14))/$G$13</f>
        <v>27.894736842105264</v>
      </c>
      <c r="E14" s="13"/>
      <c r="F14" s="7" t="s">
        <v>4</v>
      </c>
      <c r="G14" s="9">
        <v>6</v>
      </c>
      <c r="J14" s="2">
        <v>46.5625</v>
      </c>
    </row>
    <row r="15" spans="1:11">
      <c r="A15" s="34">
        <v>3</v>
      </c>
      <c r="B15" s="34" t="s">
        <v>30</v>
      </c>
      <c r="C15" s="35">
        <v>3.8194444444444364E-2</v>
      </c>
      <c r="D15" s="23">
        <f>(HOUR($C15)*60+MINUTE($C15))/$G$13</f>
        <v>28.947368421052634</v>
      </c>
      <c r="E15" s="13"/>
      <c r="F15" s="7" t="s">
        <v>6</v>
      </c>
      <c r="G15" s="24">
        <f>AVERAGE(C13:C17)</f>
        <v>3.9583333333333304E-2</v>
      </c>
      <c r="J15" s="2">
        <v>12</v>
      </c>
    </row>
    <row r="16" spans="1:11">
      <c r="A16" s="34">
        <v>4</v>
      </c>
      <c r="B16" s="34" t="s">
        <v>31</v>
      </c>
      <c r="C16" s="35">
        <v>4.6527777777777724E-2</v>
      </c>
      <c r="D16" s="23">
        <f>(HOUR($C16)*60+MINUTE($C16))/$G$13</f>
        <v>35.263157894736842</v>
      </c>
      <c r="E16" s="13"/>
      <c r="F16" s="7" t="s">
        <v>17</v>
      </c>
      <c r="G16" s="8">
        <f>AVERAGE(D13:D17)</f>
        <v>30</v>
      </c>
      <c r="J16" s="2">
        <v>18.5</v>
      </c>
    </row>
    <row r="17" spans="1:10">
      <c r="A17" s="34">
        <v>5</v>
      </c>
      <c r="B17" s="34" t="s">
        <v>32</v>
      </c>
      <c r="C17" s="35">
        <v>5.555555555555558E-2</v>
      </c>
      <c r="D17" s="23">
        <f>(HOUR($C17)*60+MINUTE($C17))/$G$13</f>
        <v>42.10526315789474</v>
      </c>
      <c r="E17" s="13"/>
      <c r="J17" s="2">
        <v>22.75</v>
      </c>
    </row>
    <row r="18" spans="1:10">
      <c r="A18" s="12"/>
      <c r="B18" s="12"/>
      <c r="C18" s="12"/>
      <c r="D18" s="13"/>
      <c r="E18" s="13"/>
      <c r="J18" s="2">
        <v>32.25</v>
      </c>
    </row>
    <row r="19" spans="1:10" ht="15">
      <c r="A19" s="41" t="s">
        <v>8</v>
      </c>
      <c r="B19" s="41"/>
      <c r="C19" s="41"/>
      <c r="D19" s="41"/>
      <c r="E19" s="11"/>
      <c r="F19" s="42" t="s">
        <v>14</v>
      </c>
      <c r="G19" s="43"/>
      <c r="J19" s="2">
        <v>34.75</v>
      </c>
    </row>
    <row r="20" spans="1:10">
      <c r="A20" s="25" t="s">
        <v>3</v>
      </c>
      <c r="B20" s="25" t="s">
        <v>15</v>
      </c>
      <c r="C20" s="25" t="s">
        <v>1</v>
      </c>
      <c r="D20" s="25" t="s">
        <v>2</v>
      </c>
      <c r="E20" s="12"/>
      <c r="F20" s="7" t="s">
        <v>5</v>
      </c>
      <c r="G20" s="4">
        <v>5</v>
      </c>
      <c r="J20" s="2">
        <v>38.5</v>
      </c>
    </row>
    <row r="21" spans="1:10">
      <c r="A21" s="34">
        <v>1</v>
      </c>
      <c r="B21" s="34" t="s">
        <v>34</v>
      </c>
      <c r="C21" s="35">
        <v>7.0833333333333415E-2</v>
      </c>
      <c r="D21" s="23">
        <f t="shared" ref="D21:D25" si="0">(HOUR(C21)*60+MINUTE(C21))/$G$21</f>
        <v>31.875</v>
      </c>
      <c r="E21" s="13"/>
      <c r="F21" s="7" t="s">
        <v>16</v>
      </c>
      <c r="G21" s="30">
        <v>3.2</v>
      </c>
      <c r="J21" s="2">
        <v>42.75</v>
      </c>
    </row>
    <row r="22" spans="1:10">
      <c r="A22" s="34">
        <v>2</v>
      </c>
      <c r="B22" s="34" t="s">
        <v>35</v>
      </c>
      <c r="C22" s="35">
        <v>7.5694444444444398E-2</v>
      </c>
      <c r="D22" s="23">
        <f t="shared" si="0"/>
        <v>34.0625</v>
      </c>
      <c r="E22" s="13"/>
      <c r="F22" s="7" t="s">
        <v>4</v>
      </c>
      <c r="G22" s="9">
        <v>8</v>
      </c>
      <c r="J22" s="2">
        <v>43.25</v>
      </c>
    </row>
    <row r="23" spans="1:10">
      <c r="A23" s="34">
        <v>3</v>
      </c>
      <c r="B23" s="34" t="s">
        <v>36</v>
      </c>
      <c r="C23" s="35">
        <v>8.0555555555555547E-2</v>
      </c>
      <c r="D23" s="23">
        <f t="shared" si="0"/>
        <v>36.25</v>
      </c>
      <c r="E23" s="13"/>
      <c r="F23" s="7" t="s">
        <v>6</v>
      </c>
      <c r="G23" s="24">
        <f>AVERAGE(C21:C25)</f>
        <v>8.5555555555555579E-2</v>
      </c>
      <c r="J23" s="2">
        <v>13.18181818181818</v>
      </c>
    </row>
    <row r="24" spans="1:10">
      <c r="A24" s="34">
        <v>4</v>
      </c>
      <c r="B24" s="34" t="s">
        <v>21</v>
      </c>
      <c r="C24" s="35">
        <v>9.7222222222222321E-2</v>
      </c>
      <c r="D24" s="23">
        <f t="shared" si="0"/>
        <v>43.75</v>
      </c>
      <c r="E24" s="13"/>
      <c r="F24" s="7" t="s">
        <v>17</v>
      </c>
      <c r="G24" s="6">
        <f>AVERAGE(D21:D25)</f>
        <v>38.5</v>
      </c>
      <c r="J24" s="2">
        <v>14.09090909090909</v>
      </c>
    </row>
    <row r="25" spans="1:10">
      <c r="A25" s="34">
        <v>5</v>
      </c>
      <c r="B25" s="34" t="s">
        <v>69</v>
      </c>
      <c r="C25" s="35">
        <v>0.10347222222222223</v>
      </c>
      <c r="D25" s="23">
        <f t="shared" si="0"/>
        <v>46.5625</v>
      </c>
      <c r="E25" s="13"/>
      <c r="F25" s="20"/>
      <c r="G25" s="22"/>
      <c r="J25" s="2">
        <v>14.772727272727272</v>
      </c>
    </row>
    <row r="26" spans="1:10">
      <c r="A26" s="19"/>
      <c r="B26" s="19"/>
      <c r="C26" s="19"/>
      <c r="D26" s="10"/>
      <c r="E26" s="13"/>
      <c r="J26" s="2">
        <v>15.454545454545453</v>
      </c>
    </row>
    <row r="27" spans="1:10" ht="15">
      <c r="A27" s="48" t="s">
        <v>9</v>
      </c>
      <c r="B27" s="48"/>
      <c r="C27" s="48"/>
      <c r="D27" s="48"/>
      <c r="F27" s="49" t="s">
        <v>14</v>
      </c>
      <c r="G27" s="50"/>
      <c r="J27" s="2">
        <v>15.68181818181818</v>
      </c>
    </row>
    <row r="28" spans="1:10">
      <c r="A28" s="25" t="s">
        <v>3</v>
      </c>
      <c r="B28" s="25" t="s">
        <v>0</v>
      </c>
      <c r="C28" s="25" t="s">
        <v>1</v>
      </c>
      <c r="D28" s="25" t="s">
        <v>2</v>
      </c>
      <c r="F28" s="7" t="s">
        <v>5</v>
      </c>
      <c r="G28" s="4">
        <v>10</v>
      </c>
      <c r="J28" s="2">
        <v>15.909090909090908</v>
      </c>
    </row>
    <row r="29" spans="1:10">
      <c r="A29" s="34">
        <v>1</v>
      </c>
      <c r="B29" s="34" t="s">
        <v>23</v>
      </c>
      <c r="C29" s="35">
        <v>3.3333333333333326E-2</v>
      </c>
      <c r="D29" s="23">
        <f>(HOUR($C29)*60+MINUTE($C29))/$G$29</f>
        <v>12</v>
      </c>
      <c r="F29" s="7" t="s">
        <v>16</v>
      </c>
      <c r="G29" s="30">
        <v>4</v>
      </c>
      <c r="J29" s="2">
        <v>16.136363636363637</v>
      </c>
    </row>
    <row r="30" spans="1:10">
      <c r="A30" s="34">
        <v>2</v>
      </c>
      <c r="B30" s="34" t="s">
        <v>37</v>
      </c>
      <c r="C30" s="35">
        <v>5.1388888888888873E-2</v>
      </c>
      <c r="D30" s="23">
        <f>(HOUR($C30)*60+MINUTE($C30))/$G$29</f>
        <v>18.5</v>
      </c>
      <c r="F30" s="7" t="s">
        <v>4</v>
      </c>
      <c r="G30" s="9">
        <v>8</v>
      </c>
      <c r="J30" s="2">
        <v>16.136363636363637</v>
      </c>
    </row>
    <row r="31" spans="1:10">
      <c r="A31" s="34">
        <v>3</v>
      </c>
      <c r="B31" s="34" t="s">
        <v>38</v>
      </c>
      <c r="C31" s="35">
        <v>6.3194444444444442E-2</v>
      </c>
      <c r="D31" s="23">
        <f>(HOUR($C31)*60+MINUTE($C31))/$G$29</f>
        <v>22.75</v>
      </c>
      <c r="F31" s="7" t="s">
        <v>6</v>
      </c>
      <c r="G31" s="24">
        <f>AVERAGE(C29:C36)</f>
        <v>8.4982638888888906E-2</v>
      </c>
      <c r="J31" s="2">
        <v>18.636363636363633</v>
      </c>
    </row>
    <row r="32" spans="1:10">
      <c r="A32" s="34">
        <v>4</v>
      </c>
      <c r="B32" s="34" t="s">
        <v>39</v>
      </c>
      <c r="C32" s="35">
        <v>8.9583333333333348E-2</v>
      </c>
      <c r="D32" s="23">
        <f t="shared" ref="D32:D36" si="1">(HOUR($C32)*60+MINUTE($C32))/$G$29</f>
        <v>32.25</v>
      </c>
      <c r="F32" s="7" t="s">
        <v>17</v>
      </c>
      <c r="G32" s="6">
        <f>AVERAGE(D29:D36)</f>
        <v>30.59375</v>
      </c>
      <c r="J32" s="2">
        <v>19.77272727272727</v>
      </c>
    </row>
    <row r="33" spans="1:10">
      <c r="A33" s="34">
        <v>5</v>
      </c>
      <c r="B33" s="34" t="s">
        <v>40</v>
      </c>
      <c r="C33" s="35">
        <v>9.6527777777777879E-2</v>
      </c>
      <c r="D33" s="23">
        <f t="shared" si="1"/>
        <v>34.75</v>
      </c>
      <c r="J33" s="2">
        <v>22.499999999999996</v>
      </c>
    </row>
    <row r="34" spans="1:10">
      <c r="A34" s="34">
        <v>6</v>
      </c>
      <c r="B34" s="34" t="s">
        <v>41</v>
      </c>
      <c r="C34" s="35">
        <v>0.10694444444444451</v>
      </c>
      <c r="D34" s="23">
        <f t="shared" si="1"/>
        <v>38.5</v>
      </c>
      <c r="J34" s="2">
        <v>24.545454545454543</v>
      </c>
    </row>
    <row r="35" spans="1:10">
      <c r="A35" s="34">
        <v>7</v>
      </c>
      <c r="B35" s="34" t="s">
        <v>42</v>
      </c>
      <c r="C35" s="35">
        <v>0.11874999999999997</v>
      </c>
      <c r="D35" s="23">
        <f t="shared" si="1"/>
        <v>42.75</v>
      </c>
      <c r="J35" s="2">
        <v>25.909090909090907</v>
      </c>
    </row>
    <row r="36" spans="1:10">
      <c r="A36" s="34">
        <v>8</v>
      </c>
      <c r="B36" s="34" t="s">
        <v>43</v>
      </c>
      <c r="C36" s="35">
        <v>0.12013888888888885</v>
      </c>
      <c r="D36" s="23">
        <f t="shared" si="1"/>
        <v>43.25</v>
      </c>
      <c r="F36" s="20"/>
      <c r="G36" s="10"/>
      <c r="J36" s="2">
        <v>26.59090909090909</v>
      </c>
    </row>
    <row r="37" spans="1:10">
      <c r="A37" s="34"/>
      <c r="B37" s="34" t="s">
        <v>44</v>
      </c>
      <c r="C37" s="36" t="s">
        <v>45</v>
      </c>
      <c r="D37" s="27" t="s">
        <v>24</v>
      </c>
      <c r="J37" s="2">
        <v>30.454545454545453</v>
      </c>
    </row>
    <row r="38" spans="1:10">
      <c r="A38" s="34"/>
      <c r="B38" s="34" t="s">
        <v>46</v>
      </c>
      <c r="C38" s="36" t="s">
        <v>45</v>
      </c>
      <c r="D38" s="27" t="s">
        <v>24</v>
      </c>
      <c r="J38" s="2">
        <v>31.59090909090909</v>
      </c>
    </row>
    <row r="39" spans="1:10">
      <c r="A39" s="12"/>
      <c r="B39" s="12"/>
      <c r="C39" s="12"/>
      <c r="D39" s="28"/>
      <c r="J39" s="2">
        <v>36.36363636363636</v>
      </c>
    </row>
    <row r="40" spans="1:10" ht="15">
      <c r="A40" s="47" t="s">
        <v>10</v>
      </c>
      <c r="B40" s="47"/>
      <c r="C40" s="47"/>
      <c r="D40" s="47"/>
      <c r="F40" s="45" t="s">
        <v>14</v>
      </c>
      <c r="G40" s="46"/>
      <c r="J40" s="2">
        <v>41.590909090909086</v>
      </c>
    </row>
    <row r="41" spans="1:10">
      <c r="A41" s="25" t="s">
        <v>3</v>
      </c>
      <c r="B41" s="25" t="s">
        <v>0</v>
      </c>
      <c r="C41" s="25" t="s">
        <v>1</v>
      </c>
      <c r="D41" s="25" t="s">
        <v>2</v>
      </c>
      <c r="F41" s="7" t="s">
        <v>5</v>
      </c>
      <c r="G41" s="4">
        <v>23</v>
      </c>
      <c r="J41" s="2">
        <v>43.636363636363633</v>
      </c>
    </row>
    <row r="42" spans="1:10">
      <c r="A42" s="34">
        <v>1</v>
      </c>
      <c r="B42" s="34" t="s">
        <v>20</v>
      </c>
      <c r="C42" s="35">
        <v>4.0277777777777801E-2</v>
      </c>
      <c r="D42" s="23">
        <f t="shared" ref="D42:D47" si="2">(HOUR($C42)*60+MINUTE($C42))/$G$42</f>
        <v>13.18181818181818</v>
      </c>
      <c r="F42" s="7" t="s">
        <v>16</v>
      </c>
      <c r="G42" s="30">
        <v>4.4000000000000004</v>
      </c>
      <c r="J42" s="2">
        <v>45.227272727272727</v>
      </c>
    </row>
    <row r="43" spans="1:10">
      <c r="A43" s="34">
        <v>2</v>
      </c>
      <c r="B43" s="34" t="s">
        <v>47</v>
      </c>
      <c r="C43" s="35">
        <v>4.3055555555555569E-2</v>
      </c>
      <c r="D43" s="23">
        <f t="shared" si="2"/>
        <v>14.09090909090909</v>
      </c>
      <c r="F43" s="7" t="s">
        <v>4</v>
      </c>
      <c r="G43" s="9">
        <v>9</v>
      </c>
    </row>
    <row r="44" spans="1:10">
      <c r="A44" s="34">
        <v>3</v>
      </c>
      <c r="B44" s="34" t="s">
        <v>48</v>
      </c>
      <c r="C44" s="35">
        <v>4.513888888888884E-2</v>
      </c>
      <c r="D44" s="23">
        <f t="shared" si="2"/>
        <v>14.772727272727272</v>
      </c>
      <c r="F44" s="7" t="s">
        <v>6</v>
      </c>
      <c r="G44" s="24">
        <f>AVERAGE(C42:C61)</f>
        <v>7.4583333333333321E-2</v>
      </c>
    </row>
    <row r="45" spans="1:10">
      <c r="A45" s="34">
        <v>4</v>
      </c>
      <c r="B45" s="34" t="s">
        <v>49</v>
      </c>
      <c r="C45" s="35">
        <v>4.7222222222222276E-2</v>
      </c>
      <c r="D45" s="23">
        <f t="shared" si="2"/>
        <v>15.454545454545453</v>
      </c>
      <c r="F45" s="7" t="s">
        <v>17</v>
      </c>
      <c r="G45" s="6">
        <f>AVERAGE(D42:D61)</f>
        <v>24.409090909090907</v>
      </c>
    </row>
    <row r="46" spans="1:10">
      <c r="A46" s="34">
        <v>5</v>
      </c>
      <c r="B46" s="34" t="s">
        <v>50</v>
      </c>
      <c r="C46" s="35">
        <v>4.7916666666666607E-2</v>
      </c>
      <c r="D46" s="23">
        <f t="shared" si="2"/>
        <v>15.68181818181818</v>
      </c>
    </row>
    <row r="47" spans="1:10">
      <c r="A47" s="34">
        <v>6</v>
      </c>
      <c r="B47" s="34" t="s">
        <v>51</v>
      </c>
      <c r="C47" s="35">
        <v>4.8611111111111049E-2</v>
      </c>
      <c r="D47" s="23">
        <f t="shared" si="2"/>
        <v>15.909090909090908</v>
      </c>
    </row>
    <row r="48" spans="1:10">
      <c r="A48" s="34">
        <v>7</v>
      </c>
      <c r="B48" s="34" t="s">
        <v>52</v>
      </c>
      <c r="C48" s="35">
        <v>4.9305555555555547E-2</v>
      </c>
      <c r="D48" s="23">
        <f t="shared" ref="D48:D61" si="3">(HOUR($C48)*60+MINUTE($C48))/$G$42</f>
        <v>16.136363636363637</v>
      </c>
    </row>
    <row r="49" spans="1:7">
      <c r="A49" s="34">
        <v>7</v>
      </c>
      <c r="B49" s="34" t="s">
        <v>53</v>
      </c>
      <c r="C49" s="35">
        <v>4.9305555555555547E-2</v>
      </c>
      <c r="D49" s="23">
        <f t="shared" si="3"/>
        <v>16.136363636363637</v>
      </c>
      <c r="F49" s="20"/>
      <c r="G49" s="10"/>
    </row>
    <row r="50" spans="1:7">
      <c r="A50" s="34">
        <v>9</v>
      </c>
      <c r="B50" s="34" t="s">
        <v>54</v>
      </c>
      <c r="C50" s="35">
        <v>5.6944444444444464E-2</v>
      </c>
      <c r="D50" s="23">
        <f t="shared" si="3"/>
        <v>18.636363636363633</v>
      </c>
    </row>
    <row r="51" spans="1:7" ht="12.75" customHeight="1">
      <c r="A51" s="34">
        <v>10</v>
      </c>
      <c r="B51" s="34" t="s">
        <v>22</v>
      </c>
      <c r="C51" s="35">
        <v>6.0416666666666619E-2</v>
      </c>
      <c r="D51" s="23">
        <f t="shared" si="3"/>
        <v>19.77272727272727</v>
      </c>
      <c r="E51" s="12"/>
      <c r="F51" s="18"/>
      <c r="G51" s="18"/>
    </row>
    <row r="52" spans="1:7">
      <c r="A52" s="34">
        <v>11</v>
      </c>
      <c r="B52" s="34" t="s">
        <v>55</v>
      </c>
      <c r="C52" s="35">
        <v>6.8749999999999922E-2</v>
      </c>
      <c r="D52" s="23">
        <f t="shared" si="3"/>
        <v>22.499999999999996</v>
      </c>
      <c r="E52" s="12"/>
      <c r="F52" s="15"/>
      <c r="G52" s="15"/>
    </row>
    <row r="53" spans="1:7">
      <c r="A53" s="34">
        <v>12</v>
      </c>
      <c r="B53" s="34" t="s">
        <v>56</v>
      </c>
      <c r="C53" s="35">
        <v>7.5000000000000011E-2</v>
      </c>
      <c r="D53" s="23">
        <f t="shared" si="3"/>
        <v>24.545454545454543</v>
      </c>
      <c r="E53" s="12"/>
      <c r="F53" s="15"/>
      <c r="G53" s="32"/>
    </row>
    <row r="54" spans="1:7">
      <c r="A54" s="34">
        <v>13</v>
      </c>
      <c r="B54" s="34" t="s">
        <v>57</v>
      </c>
      <c r="C54" s="35">
        <v>7.9166666666666663E-2</v>
      </c>
      <c r="D54" s="23">
        <f t="shared" si="3"/>
        <v>25.909090909090907</v>
      </c>
      <c r="E54" s="12"/>
      <c r="F54" s="15"/>
      <c r="G54" s="15"/>
    </row>
    <row r="55" spans="1:7">
      <c r="A55" s="34">
        <v>14</v>
      </c>
      <c r="B55" s="34" t="s">
        <v>58</v>
      </c>
      <c r="C55" s="35">
        <v>8.1249999999999989E-2</v>
      </c>
      <c r="D55" s="23">
        <f t="shared" si="3"/>
        <v>26.59090909090909</v>
      </c>
      <c r="E55" s="12"/>
      <c r="F55" s="15"/>
      <c r="G55" s="33"/>
    </row>
    <row r="56" spans="1:7">
      <c r="A56" s="34">
        <v>15</v>
      </c>
      <c r="B56" s="34" t="s">
        <v>59</v>
      </c>
      <c r="C56" s="35">
        <v>9.3055555555555558E-2</v>
      </c>
      <c r="D56" s="23">
        <f t="shared" si="3"/>
        <v>30.454545454545453</v>
      </c>
      <c r="E56" s="12"/>
      <c r="F56" s="15"/>
      <c r="G56" s="32"/>
    </row>
    <row r="57" spans="1:7">
      <c r="A57" s="34">
        <v>16</v>
      </c>
      <c r="B57" s="34" t="s">
        <v>60</v>
      </c>
      <c r="C57" s="35">
        <v>9.6527777777777712E-2</v>
      </c>
      <c r="D57" s="23">
        <f t="shared" si="3"/>
        <v>31.59090909090909</v>
      </c>
      <c r="E57" s="12"/>
      <c r="F57" s="15"/>
      <c r="G57" s="12"/>
    </row>
    <row r="58" spans="1:7">
      <c r="A58" s="34">
        <v>17</v>
      </c>
      <c r="B58" s="34" t="s">
        <v>61</v>
      </c>
      <c r="C58" s="35">
        <v>0.11111111111111116</v>
      </c>
      <c r="D58" s="23">
        <f t="shared" si="3"/>
        <v>36.36363636363636</v>
      </c>
      <c r="E58" s="12"/>
      <c r="F58" s="15"/>
      <c r="G58" s="17"/>
    </row>
    <row r="59" spans="1:7">
      <c r="A59" s="34">
        <v>18</v>
      </c>
      <c r="B59" s="34" t="s">
        <v>62</v>
      </c>
      <c r="C59" s="35">
        <v>0.12708333333333338</v>
      </c>
      <c r="D59" s="23">
        <f t="shared" si="3"/>
        <v>41.590909090909086</v>
      </c>
      <c r="E59" s="12"/>
      <c r="F59" s="15"/>
      <c r="G59" s="17"/>
    </row>
    <row r="60" spans="1:7">
      <c r="A60" s="34">
        <v>19</v>
      </c>
      <c r="B60" s="34" t="s">
        <v>63</v>
      </c>
      <c r="C60" s="35">
        <v>0.13333333333333336</v>
      </c>
      <c r="D60" s="23">
        <f t="shared" si="3"/>
        <v>43.636363636363633</v>
      </c>
      <c r="E60" s="12"/>
      <c r="F60" s="15"/>
      <c r="G60" s="13"/>
    </row>
    <row r="61" spans="1:7">
      <c r="A61" s="34">
        <v>20</v>
      </c>
      <c r="B61" s="34" t="s">
        <v>68</v>
      </c>
      <c r="C61" s="35">
        <v>0.13819444444444445</v>
      </c>
      <c r="D61" s="23">
        <f t="shared" si="3"/>
        <v>45.227272727272727</v>
      </c>
      <c r="E61" s="12"/>
      <c r="F61" s="12"/>
      <c r="G61" s="12"/>
    </row>
    <row r="62" spans="1:7">
      <c r="A62" s="34"/>
      <c r="B62" s="34" t="s">
        <v>64</v>
      </c>
      <c r="C62" s="36" t="s">
        <v>45</v>
      </c>
      <c r="D62" s="27" t="s">
        <v>24</v>
      </c>
      <c r="E62" s="12"/>
      <c r="F62" s="12"/>
      <c r="G62" s="12"/>
    </row>
    <row r="63" spans="1:7">
      <c r="A63" s="34"/>
      <c r="B63" s="34" t="s">
        <v>65</v>
      </c>
      <c r="C63" s="36" t="s">
        <v>45</v>
      </c>
      <c r="D63" s="27" t="s">
        <v>24</v>
      </c>
      <c r="E63" s="12"/>
      <c r="F63" s="12"/>
      <c r="G63" s="12"/>
    </row>
    <row r="64" spans="1:7">
      <c r="A64" s="34"/>
      <c r="B64" s="34" t="s">
        <v>66</v>
      </c>
      <c r="C64" s="36" t="s">
        <v>45</v>
      </c>
      <c r="D64" s="27" t="s">
        <v>24</v>
      </c>
      <c r="E64" s="12"/>
      <c r="F64" s="12"/>
      <c r="G64" s="12"/>
    </row>
    <row r="67" spans="4:4">
      <c r="D67" s="29"/>
    </row>
    <row r="68" spans="4:4">
      <c r="D68" s="29"/>
    </row>
    <row r="69" spans="4:4">
      <c r="D69" s="29"/>
    </row>
    <row r="70" spans="4:4">
      <c r="D70" s="29"/>
    </row>
    <row r="71" spans="4:4">
      <c r="D71" s="29"/>
    </row>
    <row r="72" spans="4:4">
      <c r="D72" s="29"/>
    </row>
    <row r="74" spans="4:4">
      <c r="D74" s="29"/>
    </row>
    <row r="75" spans="4:4">
      <c r="D75" s="29"/>
    </row>
    <row r="76" spans="4:4">
      <c r="D76" s="29"/>
    </row>
    <row r="78" spans="4:4">
      <c r="D78" s="29"/>
    </row>
    <row r="79" spans="4:4">
      <c r="D79" s="29"/>
    </row>
    <row r="82" spans="4:4">
      <c r="D82" s="29"/>
    </row>
    <row r="83" spans="4:4">
      <c r="D83" s="29"/>
    </row>
    <row r="84" spans="4:4">
      <c r="D84" s="29"/>
    </row>
    <row r="85" spans="4:4">
      <c r="D85" s="29"/>
    </row>
    <row r="86" spans="4:4">
      <c r="D86" s="29"/>
    </row>
    <row r="87" spans="4:4">
      <c r="D87" s="29"/>
    </row>
    <row r="88" spans="4:4">
      <c r="D88" s="29"/>
    </row>
  </sheetData>
  <mergeCells count="16">
    <mergeCell ref="A1:D1"/>
    <mergeCell ref="A3:D3"/>
    <mergeCell ref="A4:D4"/>
    <mergeCell ref="A6:D6"/>
    <mergeCell ref="F11:G11"/>
    <mergeCell ref="A9:D9"/>
    <mergeCell ref="A7:D7"/>
    <mergeCell ref="F40:G40"/>
    <mergeCell ref="A40:D40"/>
    <mergeCell ref="A27:D27"/>
    <mergeCell ref="F27:G27"/>
    <mergeCell ref="A8:D8"/>
    <mergeCell ref="F2:G2"/>
    <mergeCell ref="A19:D19"/>
    <mergeCell ref="F19:G19"/>
    <mergeCell ref="A11:D11"/>
  </mergeCells>
  <phoneticPr fontId="2" type="noConversion"/>
  <pageMargins left="0.75" right="0.75" top="1" bottom="1" header="0.5" footer="0.5"/>
  <pageSetup orientation="portrait" horizontalDpi="4294967293" verticalDpi="0" r:id="rId1"/>
  <headerFooter alignWithMargins="0"/>
  <webPublishItems count="4">
    <webPublishItem id="24928" divId="JoeKurzResults030208_24928" sourceType="range" sourceRef="A1:G61" destinationFile="C:\gaorienteering\public_html\Local_Events\Results08\JoeKurzResults030208.htm"/>
    <webPublishItem id="17880" divId="DukesCreek022209_17880" sourceType="range" sourceRef="A1:G64" destinationFile="C:\Documents and Settings\Chris\Desktop\DukesCreek022209.htm"/>
    <webPublishItem id="12144" divId="GoldBranch08_12144" sourceType="range" sourceRef="A2:D63" destinationFile="C:\Documents and Settings\Chris\Desktop\GoldBranch08.htm" title="Gold Branch Results February 2008"/>
    <webPublishItem id="18372" divId="JoeKurzResults030208_18372" sourceType="range" sourceRef="A3:G61" destinationFile="C:\gaorienteering\public_html\Local_Events\Results08\JoeKurzResults03020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Chris Randall</cp:lastModifiedBy>
  <dcterms:created xsi:type="dcterms:W3CDTF">2008-02-18T19:36:38Z</dcterms:created>
  <dcterms:modified xsi:type="dcterms:W3CDTF">2009-02-23T01:11:54Z</dcterms:modified>
</cp:coreProperties>
</file>